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STĘPOWANIA\492501216 Transport ciężarowe KWK ROW Ruch Marcel Ch-ce z podziałem na 6 zadań\Do Profilu Nabywcy\"/>
    </mc:Choice>
  </mc:AlternateContent>
  <xr:revisionPtr revIDLastSave="0" documentId="13_ncr:1_{1E0830CF-E100-4D11-8F46-E56180B20B7B}" xr6:coauthVersionLast="47" xr6:coauthVersionMax="47" xr10:uidLastSave="{00000000-0000-0000-0000-000000000000}"/>
  <bookViews>
    <workbookView xWindow="22932" yWindow="-108" windowWidth="23256" windowHeight="13176" xr2:uid="{9742D31A-C553-4AB7-84B5-6AFA20440C47}"/>
  </bookViews>
  <sheets>
    <sheet name="49250121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4" i="1" l="1"/>
  <c r="S13" i="1"/>
  <c r="R15" i="1"/>
  <c r="R14" i="1"/>
  <c r="R13" i="1"/>
  <c r="S15" i="1"/>
  <c r="S12" i="1"/>
  <c r="R12" i="1"/>
  <c r="S11" i="1"/>
  <c r="R11" i="1"/>
  <c r="S10" i="1"/>
  <c r="R10" i="1"/>
  <c r="S9" i="1"/>
  <c r="R9" i="1"/>
  <c r="S8" i="1"/>
  <c r="R8" i="1"/>
</calcChain>
</file>

<file path=xl/sharedStrings.xml><?xml version="1.0" encoding="utf-8"?>
<sst xmlns="http://schemas.openxmlformats.org/spreadsheetml/2006/main" count="67" uniqueCount="44">
  <si>
    <t>Zadanie</t>
  </si>
  <si>
    <t>L.p.</t>
  </si>
  <si>
    <t>Typ jednostki transportowej ( nazwa indeksu usługowego)</t>
  </si>
  <si>
    <t>Symbol indeksu</t>
  </si>
  <si>
    <t>Szacunkowa ilość  zmian i godzin pracy o przebiegu do 100km na dobę w okresie objętym zamówieniem</t>
  </si>
  <si>
    <t>Szacunkowa ilosc dni o przebiegu powyżej 100km na dobę w okresie objętym zamówieniem</t>
  </si>
  <si>
    <t>Szacunkowa ilośc kilometrów na dobę od…..do…..</t>
  </si>
  <si>
    <t>Ruch</t>
  </si>
  <si>
    <t>dni robocze/ zmiany</t>
  </si>
  <si>
    <t>sobota, niedziela, swięta/ zmiany</t>
  </si>
  <si>
    <t>Zmian ogółem</t>
  </si>
  <si>
    <t>Godzin pracy  do 100 km</t>
  </si>
  <si>
    <t>Szacunkowy czas dla zmian rozliczanych w godzinach dyspozycyjnych (procentowo)</t>
  </si>
  <si>
    <t>Ilość dni o przebiegu powyżej 100 km</t>
  </si>
  <si>
    <t>Ilość kilometrów dla dni o przebiegu powyżej 100 km</t>
  </si>
  <si>
    <t>A</t>
  </si>
  <si>
    <t>B</t>
  </si>
  <si>
    <t>C</t>
  </si>
  <si>
    <t>ilość zmian</t>
  </si>
  <si>
    <t>ilość godzin w dyspozycji na zmianę</t>
  </si>
  <si>
    <t>jazda</t>
  </si>
  <si>
    <t>postój</t>
  </si>
  <si>
    <t>110806000021515130</t>
  </si>
  <si>
    <t>10-250</t>
  </si>
  <si>
    <t>Marcel</t>
  </si>
  <si>
    <t xml:space="preserve">  110802358521535130</t>
  </si>
  <si>
    <t>10-160</t>
  </si>
  <si>
    <t>110802358531535130</t>
  </si>
  <si>
    <t>10-80</t>
  </si>
  <si>
    <t xml:space="preserve"> 110802358521573130</t>
  </si>
  <si>
    <t xml:space="preserve">CIĄGNIK SAMOCHODOWY Z KIEROWCĄ SIODŁOWY Z NACZEPĄ SKRZYNIOWĄ / ŁADOWNOŚĆ MIN.20,0T / Z MONITORINGIEM / </t>
  </si>
  <si>
    <t>110802201021655130</t>
  </si>
  <si>
    <t>CIĄGNIK SAMOCHODOWY Z KIEROWCĄ SIODŁOWY Z NACZEPĄ SKRZYNIOWY / ŁADOWNOŚĆ MIN.20,0T / Z MONITORINGIEM /</t>
  </si>
  <si>
    <t>Chwałowice</t>
  </si>
  <si>
    <t xml:space="preserve">CIĄGNIK SAMOCHODOWY Z KIEROWCĄ SIODŁOWY Z NACZEPĄ SAMOWYŁADOWCZĄ/ ŁADOWNOŚĆ MIN.20,0T / Z MONITORINGIEM / </t>
  </si>
  <si>
    <t>110802200811655130</t>
  </si>
  <si>
    <t>SAMOCHÓD CIĘŻAROWY Z KIEROWCĄ SAMOWYŁADOWCZY / ŁADOWNOŚĆ MIN.12,0T / Z MONITORINGIEM /</t>
  </si>
  <si>
    <t>110802353521575130</t>
  </si>
  <si>
    <t xml:space="preserve">2-30 </t>
  </si>
  <si>
    <t>Przewidywany zakres rzeczowy i wyliczenie wartości dla zamówień realizowanych w trybie dyspozycyjnym</t>
  </si>
  <si>
    <t>SAMOCHÓD CIĘŻAROWY Z KIEROWCĄ SKRZYNIOWY / ŁADOWNOŚĆ MIN.1,5T / 
Z MONITORINGIEM /</t>
  </si>
  <si>
    <t>SAMOCHÓD CIĘŻAROWY Z KIEROWCĄ SKRZYNIOWY / ŁADOWNOŚĆ MIN.5,0T / 
Z MONITORINGIEM /</t>
  </si>
  <si>
    <t>SAMOCHÓD CIĘŻAROWY Z KIEROWCĄ SKRZYNIOWY / ŁADOWNOŚĆ MIN.10,0T / 
Z MONITORINGIEM /</t>
  </si>
  <si>
    <t>KWK ROW Ruch Marcel, Chwałowice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</si>
</sst>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49" fontId="7" fillId="0" borderId="16" xfId="0" applyNumberFormat="1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center" vertical="center" wrapText="1"/>
    </xf>
    <xf numFmtId="9" fontId="3" fillId="0" borderId="16" xfId="0" applyNumberFormat="1" applyFont="1" applyBorder="1" applyAlignment="1" applyProtection="1">
      <alignment horizontal="center" vertical="center" wrapText="1"/>
      <protection locked="0"/>
    </xf>
    <xf numFmtId="0" fontId="3" fillId="3" borderId="16" xfId="0" applyFont="1" applyFill="1" applyBorder="1" applyAlignment="1" applyProtection="1">
      <alignment horizontal="center" vertical="center" wrapText="1"/>
      <protection locked="0"/>
    </xf>
    <xf numFmtId="0" fontId="8" fillId="0" borderId="17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49" fontId="5" fillId="0" borderId="18" xfId="0" applyNumberFormat="1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>
      <alignment horizontal="center" vertical="center" wrapText="1"/>
    </xf>
    <xf numFmtId="9" fontId="3" fillId="0" borderId="18" xfId="0" applyNumberFormat="1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49" fontId="3" fillId="0" borderId="18" xfId="0" applyNumberFormat="1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49" fontId="7" fillId="3" borderId="1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49" fontId="7" fillId="3" borderId="1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>
      <alignment horizontal="center" vertical="center" wrapText="1"/>
    </xf>
    <xf numFmtId="9" fontId="3" fillId="0" borderId="19" xfId="0" applyNumberFormat="1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49" fontId="3" fillId="0" borderId="22" xfId="0" applyNumberFormat="1" applyFont="1" applyBorder="1" applyAlignment="1" applyProtection="1">
      <alignment horizontal="center" vertical="center" wrapText="1"/>
      <protection locked="0"/>
    </xf>
    <xf numFmtId="3" fontId="3" fillId="0" borderId="18" xfId="0" applyNumberFormat="1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center" vertical="center" wrapText="1"/>
      <protection locked="0"/>
    </xf>
    <xf numFmtId="49" fontId="7" fillId="0" borderId="22" xfId="0" applyNumberFormat="1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>
      <alignment horizontal="center" vertical="center" wrapText="1"/>
    </xf>
    <xf numFmtId="9" fontId="3" fillId="0" borderId="22" xfId="0" applyNumberFormat="1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>
      <alignment horizontal="center" vertical="center"/>
    </xf>
    <xf numFmtId="0" fontId="8" fillId="0" borderId="19" xfId="0" applyFont="1" applyBorder="1" applyAlignment="1" applyProtection="1">
      <alignment horizontal="center" vertical="center" wrapText="1"/>
      <protection locked="0"/>
    </xf>
    <xf numFmtId="49" fontId="3" fillId="0" borderId="19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/>
    </xf>
    <xf numFmtId="0" fontId="0" fillId="0" borderId="25" xfId="0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2057E-1700-4B7E-9532-67FECEFBBFA2}">
  <dimension ref="A1:X15"/>
  <sheetViews>
    <sheetView tabSelected="1" view="pageBreakPreview" zoomScale="55" zoomScaleNormal="55" zoomScaleSheetLayoutView="55" workbookViewId="0">
      <selection activeCell="S8" sqref="S8"/>
    </sheetView>
  </sheetViews>
  <sheetFormatPr defaultRowHeight="14.4" x14ac:dyDescent="0.3"/>
  <cols>
    <col min="1" max="2" width="10.77734375" customWidth="1"/>
    <col min="3" max="3" width="6.77734375" customWidth="1"/>
    <col min="4" max="4" width="48.77734375" bestFit="1" customWidth="1"/>
    <col min="5" max="5" width="20.77734375" customWidth="1"/>
    <col min="6" max="17" width="10.77734375" customWidth="1"/>
    <col min="18" max="18" width="8.77734375" customWidth="1"/>
    <col min="19" max="19" width="11.77734375" bestFit="1" customWidth="1"/>
    <col min="20" max="21" width="10.77734375" customWidth="1"/>
    <col min="22" max="22" width="17.77734375" bestFit="1" customWidth="1"/>
    <col min="23" max="24" width="22.77734375" customWidth="1"/>
  </cols>
  <sheetData>
    <row r="1" spans="1:24" ht="18" thickBot="1" x14ac:dyDescent="0.35">
      <c r="A1" s="1" t="s">
        <v>39</v>
      </c>
      <c r="B1" s="46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48"/>
      <c r="Q1" s="48"/>
      <c r="R1" s="48"/>
      <c r="S1" s="48"/>
      <c r="T1" s="48"/>
      <c r="U1" s="48"/>
      <c r="V1" s="48"/>
      <c r="W1" s="48"/>
      <c r="X1" s="48"/>
    </row>
    <row r="2" spans="1:24" ht="18" thickBot="1" x14ac:dyDescent="0.35">
      <c r="A2" s="50" t="s">
        <v>43</v>
      </c>
      <c r="B2" s="51"/>
      <c r="C2" s="51"/>
      <c r="D2" s="5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49"/>
      <c r="Q2" s="49"/>
      <c r="R2" s="49"/>
      <c r="S2" s="49"/>
      <c r="T2" s="49"/>
      <c r="U2" s="49"/>
      <c r="V2" s="49"/>
      <c r="W2" s="49"/>
      <c r="X2" s="49"/>
    </row>
    <row r="3" spans="1:24" ht="16.2" thickBot="1" x14ac:dyDescent="0.35">
      <c r="A3" s="53" t="s">
        <v>0</v>
      </c>
      <c r="B3" s="67" t="s">
        <v>7</v>
      </c>
      <c r="C3" s="54" t="s">
        <v>1</v>
      </c>
      <c r="D3" s="54" t="s">
        <v>2</v>
      </c>
      <c r="E3" s="54" t="s">
        <v>3</v>
      </c>
      <c r="F3" s="55" t="s">
        <v>4</v>
      </c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7"/>
      <c r="V3" s="55" t="s">
        <v>5</v>
      </c>
      <c r="W3" s="57"/>
      <c r="X3" s="58" t="s">
        <v>6</v>
      </c>
    </row>
    <row r="4" spans="1:24" ht="34.950000000000003" customHeight="1" thickBot="1" x14ac:dyDescent="0.35">
      <c r="A4" s="53"/>
      <c r="B4" s="68"/>
      <c r="C4" s="54"/>
      <c r="D4" s="54"/>
      <c r="E4" s="54"/>
      <c r="F4" s="65" t="s">
        <v>8</v>
      </c>
      <c r="G4" s="65"/>
      <c r="H4" s="65"/>
      <c r="I4" s="65"/>
      <c r="J4" s="65"/>
      <c r="K4" s="66"/>
      <c r="L4" s="65" t="s">
        <v>9</v>
      </c>
      <c r="M4" s="65"/>
      <c r="N4" s="65"/>
      <c r="O4" s="65"/>
      <c r="P4" s="65"/>
      <c r="Q4" s="66"/>
      <c r="R4" s="54" t="s">
        <v>10</v>
      </c>
      <c r="S4" s="54" t="s">
        <v>11</v>
      </c>
      <c r="T4" s="61" t="s">
        <v>12</v>
      </c>
      <c r="U4" s="62"/>
      <c r="V4" s="54" t="s">
        <v>13</v>
      </c>
      <c r="W4" s="54" t="s">
        <v>14</v>
      </c>
      <c r="X4" s="59"/>
    </row>
    <row r="5" spans="1:24" ht="34.950000000000003" customHeight="1" thickBot="1" x14ac:dyDescent="0.35">
      <c r="A5" s="53"/>
      <c r="B5" s="68"/>
      <c r="C5" s="54"/>
      <c r="D5" s="54"/>
      <c r="E5" s="54"/>
      <c r="F5" s="65" t="s">
        <v>15</v>
      </c>
      <c r="G5" s="66"/>
      <c r="H5" s="65" t="s">
        <v>16</v>
      </c>
      <c r="I5" s="66"/>
      <c r="J5" s="65" t="s">
        <v>17</v>
      </c>
      <c r="K5" s="66"/>
      <c r="L5" s="65" t="s">
        <v>15</v>
      </c>
      <c r="M5" s="66"/>
      <c r="N5" s="65" t="s">
        <v>16</v>
      </c>
      <c r="O5" s="66"/>
      <c r="P5" s="65" t="s">
        <v>17</v>
      </c>
      <c r="Q5" s="66"/>
      <c r="R5" s="54"/>
      <c r="S5" s="54"/>
      <c r="T5" s="63"/>
      <c r="U5" s="64"/>
      <c r="V5" s="54"/>
      <c r="W5" s="54"/>
      <c r="X5" s="59"/>
    </row>
    <row r="6" spans="1:24" ht="55.8" thickBot="1" x14ac:dyDescent="0.35">
      <c r="A6" s="53"/>
      <c r="B6" s="69"/>
      <c r="C6" s="54"/>
      <c r="D6" s="54"/>
      <c r="E6" s="54"/>
      <c r="F6" s="5" t="s">
        <v>18</v>
      </c>
      <c r="G6" s="4" t="s">
        <v>19</v>
      </c>
      <c r="H6" s="5" t="s">
        <v>18</v>
      </c>
      <c r="I6" s="4" t="s">
        <v>19</v>
      </c>
      <c r="J6" s="5" t="s">
        <v>18</v>
      </c>
      <c r="K6" s="4" t="s">
        <v>19</v>
      </c>
      <c r="L6" s="5" t="s">
        <v>18</v>
      </c>
      <c r="M6" s="4" t="s">
        <v>19</v>
      </c>
      <c r="N6" s="5" t="s">
        <v>18</v>
      </c>
      <c r="O6" s="4" t="s">
        <v>19</v>
      </c>
      <c r="P6" s="5" t="s">
        <v>18</v>
      </c>
      <c r="Q6" s="4" t="s">
        <v>19</v>
      </c>
      <c r="R6" s="54"/>
      <c r="S6" s="54"/>
      <c r="T6" s="4" t="s">
        <v>20</v>
      </c>
      <c r="U6" s="4" t="s">
        <v>21</v>
      </c>
      <c r="V6" s="54"/>
      <c r="W6" s="54"/>
      <c r="X6" s="60"/>
    </row>
    <row r="7" spans="1:24" ht="15" thickBot="1" x14ac:dyDescent="0.35">
      <c r="A7" s="43">
        <v>1</v>
      </c>
      <c r="B7" s="43">
        <v>2</v>
      </c>
      <c r="C7" s="43">
        <v>3</v>
      </c>
      <c r="D7" s="6">
        <v>4</v>
      </c>
      <c r="E7" s="43">
        <v>5</v>
      </c>
      <c r="F7" s="43">
        <v>6</v>
      </c>
      <c r="G7" s="43">
        <v>7</v>
      </c>
      <c r="H7" s="6">
        <v>8</v>
      </c>
      <c r="I7" s="43">
        <v>9</v>
      </c>
      <c r="J7" s="43">
        <v>10</v>
      </c>
      <c r="K7" s="43">
        <v>11</v>
      </c>
      <c r="L7" s="6">
        <v>12</v>
      </c>
      <c r="M7" s="43">
        <v>13</v>
      </c>
      <c r="N7" s="43">
        <v>14</v>
      </c>
      <c r="O7" s="43">
        <v>15</v>
      </c>
      <c r="P7" s="6">
        <v>16</v>
      </c>
      <c r="Q7" s="43">
        <v>17</v>
      </c>
      <c r="R7" s="43">
        <v>18</v>
      </c>
      <c r="S7" s="43">
        <v>19</v>
      </c>
      <c r="T7" s="6">
        <v>20</v>
      </c>
      <c r="U7" s="43">
        <v>21</v>
      </c>
      <c r="V7" s="43">
        <v>22</v>
      </c>
      <c r="W7" s="43">
        <v>23</v>
      </c>
      <c r="X7" s="6">
        <v>24</v>
      </c>
    </row>
    <row r="8" spans="1:24" ht="41.4" x14ac:dyDescent="0.3">
      <c r="A8" s="41">
        <v>1</v>
      </c>
      <c r="B8" s="47" t="s">
        <v>24</v>
      </c>
      <c r="C8" s="42">
        <v>1</v>
      </c>
      <c r="D8" s="8" t="s">
        <v>40</v>
      </c>
      <c r="E8" s="9" t="s">
        <v>22</v>
      </c>
      <c r="F8" s="10">
        <v>80</v>
      </c>
      <c r="G8" s="10">
        <v>7</v>
      </c>
      <c r="H8" s="10">
        <v>5</v>
      </c>
      <c r="I8" s="10">
        <v>7</v>
      </c>
      <c r="J8" s="10"/>
      <c r="K8" s="10"/>
      <c r="L8" s="10">
        <v>3</v>
      </c>
      <c r="M8" s="10">
        <v>7</v>
      </c>
      <c r="N8" s="10"/>
      <c r="O8" s="10"/>
      <c r="P8" s="10"/>
      <c r="Q8" s="10"/>
      <c r="R8" s="11">
        <f t="shared" ref="R8:R15" si="0">SUM(P8+N8+L8+J8+H8+F8)</f>
        <v>88</v>
      </c>
      <c r="S8" s="11">
        <f>(F8*G8+H8*I8+J8*K8+L8*M8+N8*O8+P8*Q8)</f>
        <v>616</v>
      </c>
      <c r="T8" s="12">
        <v>0.7</v>
      </c>
      <c r="U8" s="12">
        <v>0.3</v>
      </c>
      <c r="V8" s="13">
        <v>171</v>
      </c>
      <c r="W8" s="13">
        <v>27000</v>
      </c>
      <c r="X8" s="13" t="s">
        <v>23</v>
      </c>
    </row>
    <row r="9" spans="1:24" ht="41.4" x14ac:dyDescent="0.3">
      <c r="A9" s="72">
        <v>2</v>
      </c>
      <c r="B9" s="47" t="s">
        <v>24</v>
      </c>
      <c r="C9" s="14">
        <v>1</v>
      </c>
      <c r="D9" s="15" t="s">
        <v>41</v>
      </c>
      <c r="E9" s="16" t="s">
        <v>25</v>
      </c>
      <c r="F9" s="17">
        <v>240</v>
      </c>
      <c r="G9" s="17">
        <v>7</v>
      </c>
      <c r="H9" s="17">
        <v>2</v>
      </c>
      <c r="I9" s="17">
        <v>7</v>
      </c>
      <c r="J9" s="17"/>
      <c r="K9" s="17"/>
      <c r="L9" s="17">
        <v>4</v>
      </c>
      <c r="M9" s="17">
        <v>7</v>
      </c>
      <c r="N9" s="17"/>
      <c r="O9" s="17"/>
      <c r="P9" s="17"/>
      <c r="Q9" s="17"/>
      <c r="R9" s="18">
        <f t="shared" si="0"/>
        <v>246</v>
      </c>
      <c r="S9" s="18">
        <f t="shared" ref="S9:S15" si="1">(F9*G9+H9*I9+J9*K9+L9*M9+N9*O9+P9*Q9)</f>
        <v>1722</v>
      </c>
      <c r="T9" s="19">
        <v>0.5</v>
      </c>
      <c r="U9" s="19">
        <v>0.5</v>
      </c>
      <c r="V9" s="20">
        <v>11</v>
      </c>
      <c r="W9" s="20">
        <v>2000</v>
      </c>
      <c r="X9" s="20" t="s">
        <v>26</v>
      </c>
    </row>
    <row r="10" spans="1:24" ht="41.4" x14ac:dyDescent="0.3">
      <c r="A10" s="72"/>
      <c r="B10" s="47" t="s">
        <v>24</v>
      </c>
      <c r="C10" s="14">
        <v>2</v>
      </c>
      <c r="D10" s="15" t="s">
        <v>41</v>
      </c>
      <c r="E10" s="16" t="s">
        <v>27</v>
      </c>
      <c r="F10" s="17">
        <v>80</v>
      </c>
      <c r="G10" s="17">
        <v>7</v>
      </c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8">
        <f t="shared" si="0"/>
        <v>80</v>
      </c>
      <c r="S10" s="18">
        <f t="shared" si="1"/>
        <v>560</v>
      </c>
      <c r="T10" s="19">
        <v>0.5</v>
      </c>
      <c r="U10" s="19">
        <v>0.5</v>
      </c>
      <c r="V10" s="20">
        <v>0</v>
      </c>
      <c r="W10" s="20">
        <v>0</v>
      </c>
      <c r="X10" s="21" t="s">
        <v>28</v>
      </c>
    </row>
    <row r="11" spans="1:24" ht="41.4" x14ac:dyDescent="0.3">
      <c r="A11" s="7">
        <v>3</v>
      </c>
      <c r="B11" s="47" t="s">
        <v>24</v>
      </c>
      <c r="C11" s="22">
        <v>1</v>
      </c>
      <c r="D11" s="15" t="s">
        <v>42</v>
      </c>
      <c r="E11" s="23" t="s">
        <v>29</v>
      </c>
      <c r="F11" s="17">
        <v>240</v>
      </c>
      <c r="G11" s="17">
        <v>7</v>
      </c>
      <c r="H11" s="17">
        <v>2</v>
      </c>
      <c r="I11" s="17">
        <v>7</v>
      </c>
      <c r="J11" s="17"/>
      <c r="K11" s="17"/>
      <c r="L11" s="17">
        <v>40</v>
      </c>
      <c r="M11" s="17">
        <v>7</v>
      </c>
      <c r="N11" s="17"/>
      <c r="O11" s="17"/>
      <c r="P11" s="17"/>
      <c r="Q11" s="17"/>
      <c r="R11" s="18">
        <f t="shared" si="0"/>
        <v>282</v>
      </c>
      <c r="S11" s="18">
        <f t="shared" si="1"/>
        <v>1974</v>
      </c>
      <c r="T11" s="19">
        <v>0.4</v>
      </c>
      <c r="U11" s="19">
        <v>0.6</v>
      </c>
      <c r="V11" s="20">
        <v>10</v>
      </c>
      <c r="W11" s="20">
        <v>1500</v>
      </c>
      <c r="X11" s="20" t="s">
        <v>26</v>
      </c>
    </row>
    <row r="12" spans="1:24" ht="41.4" x14ac:dyDescent="0.3">
      <c r="A12" s="70">
        <v>4</v>
      </c>
      <c r="B12" s="47" t="s">
        <v>24</v>
      </c>
      <c r="C12" s="24">
        <v>1</v>
      </c>
      <c r="D12" s="25" t="s">
        <v>30</v>
      </c>
      <c r="E12" s="26" t="s">
        <v>31</v>
      </c>
      <c r="F12" s="27">
        <v>20</v>
      </c>
      <c r="G12" s="27">
        <v>7</v>
      </c>
      <c r="H12" s="27">
        <v>2</v>
      </c>
      <c r="I12" s="27">
        <v>7</v>
      </c>
      <c r="J12" s="27"/>
      <c r="K12" s="27"/>
      <c r="L12" s="27">
        <v>3</v>
      </c>
      <c r="M12" s="27">
        <v>7</v>
      </c>
      <c r="N12" s="27"/>
      <c r="O12" s="27"/>
      <c r="P12" s="27"/>
      <c r="Q12" s="27"/>
      <c r="R12" s="28">
        <f t="shared" si="0"/>
        <v>25</v>
      </c>
      <c r="S12" s="28">
        <f t="shared" si="1"/>
        <v>175</v>
      </c>
      <c r="T12" s="29">
        <v>0.5</v>
      </c>
      <c r="U12" s="29">
        <v>0.5</v>
      </c>
      <c r="V12" s="30">
        <v>5</v>
      </c>
      <c r="W12" s="30">
        <v>600</v>
      </c>
      <c r="X12" s="30" t="s">
        <v>26</v>
      </c>
    </row>
    <row r="13" spans="1:24" ht="39.6" x14ac:dyDescent="0.3">
      <c r="A13" s="71"/>
      <c r="B13" s="47" t="s">
        <v>33</v>
      </c>
      <c r="C13" s="14">
        <v>2</v>
      </c>
      <c r="D13" s="44" t="s">
        <v>32</v>
      </c>
      <c r="E13" s="45" t="s">
        <v>31</v>
      </c>
      <c r="F13" s="17">
        <v>40</v>
      </c>
      <c r="G13" s="17">
        <v>7</v>
      </c>
      <c r="H13" s="17"/>
      <c r="I13" s="17"/>
      <c r="J13" s="17"/>
      <c r="K13" s="17"/>
      <c r="L13" s="17">
        <v>3</v>
      </c>
      <c r="M13" s="17">
        <v>7</v>
      </c>
      <c r="N13" s="17"/>
      <c r="O13" s="17"/>
      <c r="P13" s="17"/>
      <c r="Q13" s="17"/>
      <c r="R13" s="28">
        <f t="shared" si="0"/>
        <v>43</v>
      </c>
      <c r="S13" s="28">
        <f t="shared" si="1"/>
        <v>301</v>
      </c>
      <c r="T13" s="19">
        <v>0.4</v>
      </c>
      <c r="U13" s="19">
        <v>0.6</v>
      </c>
      <c r="V13" s="20">
        <v>6</v>
      </c>
      <c r="W13" s="32">
        <v>720</v>
      </c>
      <c r="X13" s="20">
        <v>120</v>
      </c>
    </row>
    <row r="14" spans="1:24" ht="41.4" x14ac:dyDescent="0.3">
      <c r="A14" s="33">
        <v>5</v>
      </c>
      <c r="B14" s="47" t="s">
        <v>24</v>
      </c>
      <c r="C14" s="24">
        <v>1</v>
      </c>
      <c r="D14" s="15" t="s">
        <v>34</v>
      </c>
      <c r="E14" s="23" t="s">
        <v>35</v>
      </c>
      <c r="F14" s="27">
        <v>12</v>
      </c>
      <c r="G14" s="27">
        <v>7</v>
      </c>
      <c r="H14" s="27">
        <v>2</v>
      </c>
      <c r="I14" s="27">
        <v>7</v>
      </c>
      <c r="J14" s="27"/>
      <c r="K14" s="27"/>
      <c r="L14" s="27">
        <v>1</v>
      </c>
      <c r="M14" s="27">
        <v>7</v>
      </c>
      <c r="N14" s="27"/>
      <c r="O14" s="27"/>
      <c r="P14" s="27"/>
      <c r="Q14" s="27"/>
      <c r="R14" s="28">
        <f t="shared" si="0"/>
        <v>15</v>
      </c>
      <c r="S14" s="28">
        <f t="shared" si="1"/>
        <v>105</v>
      </c>
      <c r="T14" s="29">
        <v>0.45</v>
      </c>
      <c r="U14" s="29">
        <v>0.55000000000000004</v>
      </c>
      <c r="V14" s="30">
        <v>0</v>
      </c>
      <c r="W14" s="30">
        <v>0</v>
      </c>
      <c r="X14" s="30">
        <v>0</v>
      </c>
    </row>
    <row r="15" spans="1:24" ht="42" thickBot="1" x14ac:dyDescent="0.35">
      <c r="A15" s="7">
        <v>6</v>
      </c>
      <c r="B15" s="47" t="s">
        <v>24</v>
      </c>
      <c r="C15" s="34">
        <v>1</v>
      </c>
      <c r="D15" s="35" t="s">
        <v>36</v>
      </c>
      <c r="E15" s="36" t="s">
        <v>37</v>
      </c>
      <c r="F15" s="37">
        <v>30</v>
      </c>
      <c r="G15" s="37">
        <v>7</v>
      </c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28">
        <f t="shared" si="0"/>
        <v>30</v>
      </c>
      <c r="S15" s="38">
        <f t="shared" si="1"/>
        <v>210</v>
      </c>
      <c r="T15" s="39">
        <v>0.5</v>
      </c>
      <c r="U15" s="39">
        <v>0.5</v>
      </c>
      <c r="V15" s="40">
        <v>0</v>
      </c>
      <c r="W15" s="40">
        <v>0</v>
      </c>
      <c r="X15" s="31" t="s">
        <v>38</v>
      </c>
    </row>
  </sheetData>
  <mergeCells count="25">
    <mergeCell ref="A12:A13"/>
    <mergeCell ref="A9:A10"/>
    <mergeCell ref="F5:G5"/>
    <mergeCell ref="H5:I5"/>
    <mergeCell ref="N5:O5"/>
    <mergeCell ref="P5:Q5"/>
    <mergeCell ref="F4:K4"/>
    <mergeCell ref="L4:Q4"/>
    <mergeCell ref="B3:B6"/>
    <mergeCell ref="P1:X2"/>
    <mergeCell ref="A2:D2"/>
    <mergeCell ref="A3:A6"/>
    <mergeCell ref="C3:C6"/>
    <mergeCell ref="D3:D6"/>
    <mergeCell ref="E3:E6"/>
    <mergeCell ref="F3:U3"/>
    <mergeCell ref="V3:W3"/>
    <mergeCell ref="X3:X6"/>
    <mergeCell ref="R4:R6"/>
    <mergeCell ref="S4:S6"/>
    <mergeCell ref="T4:U5"/>
    <mergeCell ref="V4:V6"/>
    <mergeCell ref="W4:W6"/>
    <mergeCell ref="J5:K5"/>
    <mergeCell ref="L5:M5"/>
  </mergeCells>
  <pageMargins left="0.7" right="0.7" top="0.75" bottom="0.75" header="0.3" footer="0.3"/>
  <pageSetup paperSize="9" scale="1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492501216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Łukasz Szulik</dc:creator>
  <cp:lastModifiedBy>Łukasz Szulik</cp:lastModifiedBy>
  <dcterms:created xsi:type="dcterms:W3CDTF">2025-09-01T05:34:26Z</dcterms:created>
  <dcterms:modified xsi:type="dcterms:W3CDTF">2025-09-02T11:42:31Z</dcterms:modified>
</cp:coreProperties>
</file>